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UDGET 19-20\"/>
    </mc:Choice>
  </mc:AlternateContent>
  <bookViews>
    <workbookView xWindow="0" yWindow="0" windowWidth="28800" windowHeight="12300"/>
  </bookViews>
  <sheets>
    <sheet name="Detail Sheet" sheetId="1" r:id="rId1"/>
    <sheet name="Summar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G25" i="2"/>
  <c r="G23" i="2"/>
  <c r="G20" i="2"/>
  <c r="G19" i="2"/>
  <c r="G18" i="2"/>
  <c r="G17" i="2"/>
  <c r="G16" i="2"/>
  <c r="G13" i="2"/>
  <c r="G6" i="2"/>
  <c r="C4" i="2"/>
  <c r="C3" i="2"/>
  <c r="C2" i="2"/>
  <c r="K18" i="1" l="1"/>
  <c r="K114" i="1" l="1"/>
  <c r="K116" i="1" s="1"/>
  <c r="K140" i="1" s="1"/>
  <c r="K103" i="1"/>
  <c r="K95" i="1"/>
  <c r="K88" i="1"/>
  <c r="K81" i="1"/>
  <c r="K74" i="1"/>
  <c r="K105" i="1" l="1"/>
  <c r="K138" i="1"/>
  <c r="K60" i="1" l="1"/>
  <c r="K53" i="1"/>
  <c r="K46" i="1"/>
  <c r="K39" i="1"/>
  <c r="K32" i="1"/>
  <c r="K62" i="1" l="1"/>
  <c r="K64" i="1" s="1"/>
  <c r="K137" i="1" s="1"/>
  <c r="K134" i="1"/>
  <c r="K20" i="1"/>
  <c r="K21" i="1"/>
  <c r="K139" i="1" l="1"/>
  <c r="K141" i="1" s="1"/>
  <c r="K144" i="1" s="1"/>
  <c r="K22" i="1"/>
  <c r="K118" i="1"/>
  <c r="K146" i="1" l="1"/>
</calcChain>
</file>

<file path=xl/sharedStrings.xml><?xml version="1.0" encoding="utf-8"?>
<sst xmlns="http://schemas.openxmlformats.org/spreadsheetml/2006/main" count="135" uniqueCount="56">
  <si>
    <t>Account Name:</t>
  </si>
  <si>
    <t>Account Number:</t>
  </si>
  <si>
    <t xml:space="preserve">PROJECTED REVENUE </t>
  </si>
  <si>
    <t xml:space="preserve"> REVENUE SOURCE(S)</t>
  </si>
  <si>
    <t>Grand Total</t>
  </si>
  <si>
    <t>Please list the expected source(s) of revenue for this account</t>
  </si>
  <si>
    <t>1)</t>
  </si>
  <si>
    <t>2)</t>
  </si>
  <si>
    <t>3)</t>
  </si>
  <si>
    <t>Sub-totals:</t>
  </si>
  <si>
    <t>Adjustments for Overheads</t>
  </si>
  <si>
    <t>Administrative Overhead 6.1% (automatically calculated)</t>
  </si>
  <si>
    <t>Maintenance Overhead 9.2% (automatically calculated)</t>
  </si>
  <si>
    <t xml:space="preserve">       Net Revenue:</t>
  </si>
  <si>
    <t>PROJECTED EXPENSES</t>
  </si>
  <si>
    <t>PAYROLL</t>
  </si>
  <si>
    <t>Object 
Code</t>
  </si>
  <si>
    <t>PSR - Non Instructional (Justification)</t>
  </si>
  <si>
    <t>OOOO</t>
  </si>
  <si>
    <t>PSR -  Instructional (Justification)</t>
  </si>
  <si>
    <t>O41O</t>
  </si>
  <si>
    <t>Temporary Service - Regular (Justification)</t>
  </si>
  <si>
    <t>Extra Service  (Justification)</t>
  </si>
  <si>
    <r>
      <t>Temporary Service - Student (Justification) (</t>
    </r>
    <r>
      <rPr>
        <b/>
        <i/>
        <sz val="12"/>
        <color theme="1"/>
        <rFont val="Calibri"/>
        <family val="2"/>
        <scheme val="minor"/>
      </rPr>
      <t>no fringes</t>
    </r>
    <r>
      <rPr>
        <b/>
        <sz val="12"/>
        <color theme="1"/>
        <rFont val="Calibri"/>
        <family val="2"/>
        <scheme val="minor"/>
      </rPr>
      <t>)</t>
    </r>
  </si>
  <si>
    <t>OVERALL PAYROLL TOTAL:</t>
  </si>
  <si>
    <t>SUPPLIES, TRAVEL &amp; CONTRACTUAL (OTPS)</t>
  </si>
  <si>
    <t>Office, Maintenance, Academic Supplies (Justification)</t>
  </si>
  <si>
    <t>Travel (Justification)</t>
  </si>
  <si>
    <t>Service Contracts, Subscriptions, Advertising, Cell Phones (Justification)</t>
  </si>
  <si>
    <t>New Equipment (Justification)</t>
  </si>
  <si>
    <t>Library Acquisitions only (Justification)</t>
  </si>
  <si>
    <t>OVERALL OTPS  TOTAL:</t>
  </si>
  <si>
    <t>ADDITIONAL NEEDS</t>
  </si>
  <si>
    <t>Construction Renovation or Repair Projects (Justification)</t>
  </si>
  <si>
    <t>OVERALL REPAIR/RENOVATION  TOTAL:</t>
  </si>
  <si>
    <t>TOTAL PAYROLL &amp; OTPS:</t>
  </si>
  <si>
    <t>SUMMARY</t>
  </si>
  <si>
    <t>REVENUE</t>
  </si>
  <si>
    <t>Total</t>
  </si>
  <si>
    <t>EXPENSE</t>
  </si>
  <si>
    <t>OTPS</t>
  </si>
  <si>
    <t>Repair/Renovation Projects</t>
  </si>
  <si>
    <t>TOTAL NET INCOME (LOSS) Revenue - Expense:</t>
  </si>
  <si>
    <t>Expected Cash Balance-FY Beginning</t>
  </si>
  <si>
    <t>Payroll and Fringes</t>
  </si>
  <si>
    <t>Expected Cash Balance FY End</t>
  </si>
  <si>
    <t>19-20</t>
  </si>
  <si>
    <t>Fiscal Year 2019 - 2020</t>
  </si>
  <si>
    <t>Account Holder:</t>
  </si>
  <si>
    <t>IFR Budget Request</t>
  </si>
  <si>
    <t>Thank you for your thoughtful IFR request.</t>
  </si>
  <si>
    <t>We look forward to discussing it with you further.</t>
  </si>
  <si>
    <t>Vice President:</t>
  </si>
  <si>
    <t>This Sheet Will AutoFill Detail Sheet</t>
  </si>
  <si>
    <t>Do Not Enter on This Sheet</t>
  </si>
  <si>
    <t>15.3% Overhead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</si>
</sst>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164" fontId="2" fillId="0" borderId="0" xfId="0" applyNumberFormat="1" applyFont="1" applyBorder="1" applyProtection="1">
      <protection locked="0"/>
    </xf>
    <xf numFmtId="164" fontId="2" fillId="0" borderId="16" xfId="0" applyNumberFormat="1" applyFont="1" applyBorder="1" applyProtection="1">
      <protection locked="0"/>
    </xf>
    <xf numFmtId="164" fontId="2" fillId="0" borderId="1" xfId="0" applyNumberFormat="1" applyFont="1" applyBorder="1" applyProtection="1"/>
    <xf numFmtId="164" fontId="2" fillId="0" borderId="5" xfId="0" applyNumberFormat="1" applyFont="1" applyBorder="1" applyProtection="1"/>
    <xf numFmtId="164" fontId="2" fillId="0" borderId="6" xfId="0" applyNumberFormat="1" applyFont="1" applyBorder="1" applyProtection="1"/>
    <xf numFmtId="164" fontId="2" fillId="3" borderId="1" xfId="0" applyNumberFormat="1" applyFont="1" applyFill="1" applyBorder="1" applyProtection="1"/>
    <xf numFmtId="164" fontId="2" fillId="3" borderId="1" xfId="0" applyNumberFormat="1" applyFont="1" applyFill="1" applyBorder="1" applyAlignment="1" applyProtection="1">
      <alignment vertical="center"/>
    </xf>
    <xf numFmtId="164" fontId="2" fillId="0" borderId="16" xfId="0" applyNumberFormat="1" applyFont="1" applyBorder="1" applyProtection="1"/>
    <xf numFmtId="164" fontId="0" fillId="0" borderId="16" xfId="0" applyNumberFormat="1" applyFont="1" applyBorder="1" applyAlignment="1" applyProtection="1">
      <alignment horizontal="right"/>
    </xf>
    <xf numFmtId="164" fontId="0" fillId="0" borderId="17" xfId="0" applyNumberFormat="1" applyFont="1" applyBorder="1" applyAlignment="1" applyProtection="1">
      <alignment horizontal="right"/>
    </xf>
    <xf numFmtId="164" fontId="2" fillId="0" borderId="16" xfId="0" applyNumberFormat="1" applyFont="1" applyBorder="1" applyAlignment="1" applyProtection="1">
      <alignment horizontal="right"/>
    </xf>
    <xf numFmtId="164" fontId="5" fillId="0" borderId="1" xfId="0" applyNumberFormat="1" applyFont="1" applyBorder="1" applyAlignment="1" applyProtection="1">
      <alignment vertical="center"/>
    </xf>
    <xf numFmtId="164" fontId="13" fillId="0" borderId="1" xfId="0" applyNumberFormat="1" applyFont="1" applyFill="1" applyBorder="1" applyProtection="1"/>
    <xf numFmtId="0" fontId="4" fillId="0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2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164" fontId="0" fillId="0" borderId="0" xfId="0" applyNumberFormat="1" applyFill="1" applyProtection="1"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NumberFormat="1" applyFont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64" fontId="0" fillId="0" borderId="0" xfId="0" applyNumberFormat="1" applyProtection="1">
      <protection locked="0"/>
    </xf>
    <xf numFmtId="0" fontId="9" fillId="0" borderId="2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9" fillId="0" borderId="4" xfId="0" applyFont="1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locked="0"/>
    </xf>
    <xf numFmtId="0" fontId="9" fillId="0" borderId="7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9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NumberFormat="1" applyFont="1" applyAlignment="1" applyProtection="1">
      <alignment horizontal="right" vertical="center"/>
      <protection locked="0"/>
    </xf>
    <xf numFmtId="164" fontId="0" fillId="3" borderId="0" xfId="0" applyNumberFormat="1" applyFill="1" applyProtection="1">
      <protection locked="0"/>
    </xf>
    <xf numFmtId="0" fontId="11" fillId="0" borderId="0" xfId="0" applyFont="1" applyBorder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164" fontId="1" fillId="2" borderId="0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164" fontId="2" fillId="3" borderId="0" xfId="0" applyNumberFormat="1" applyFont="1" applyFill="1" applyBorder="1" applyAlignment="1" applyProtection="1">
      <alignment vertical="center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Protection="1">
      <protection locked="0"/>
    </xf>
    <xf numFmtId="0" fontId="8" fillId="0" borderId="12" xfId="0" applyFont="1" applyBorder="1" applyProtection="1"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164" fontId="2" fillId="0" borderId="14" xfId="0" applyNumberFormat="1" applyFont="1" applyBorder="1" applyProtection="1"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4" fontId="2" fillId="0" borderId="15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16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15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15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0" fillId="0" borderId="0" xfId="0" applyNumberFormat="1" applyFont="1" applyBorder="1" applyAlignment="1" applyProtection="1">
      <alignment horizontal="center"/>
      <protection locked="0"/>
    </xf>
    <xf numFmtId="0" fontId="0" fillId="3" borderId="0" xfId="0" applyFont="1" applyFill="1" applyBorder="1" applyProtection="1">
      <protection locked="0"/>
    </xf>
    <xf numFmtId="0" fontId="9" fillId="0" borderId="1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2" fillId="0" borderId="19" xfId="0" applyNumberFormat="1" applyFon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64" fontId="2" fillId="0" borderId="20" xfId="0" applyNumberFormat="1" applyFont="1" applyBorder="1" applyProtection="1"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topLeftCell="A127" workbookViewId="0">
      <selection activeCell="B140" sqref="B140"/>
    </sheetView>
  </sheetViews>
  <sheetFormatPr defaultRowHeight="15.75" x14ac:dyDescent="0.25"/>
  <cols>
    <col min="1" max="1" width="2.7109375" style="49" customWidth="1"/>
    <col min="2" max="2" width="10.28515625" style="49" customWidth="1"/>
    <col min="3" max="3" width="6.5703125" style="49" customWidth="1"/>
    <col min="4" max="7" width="9.140625" style="49"/>
    <col min="8" max="8" width="9.85546875" style="49" customWidth="1"/>
    <col min="9" max="9" width="8.7109375" style="46" customWidth="1"/>
    <col min="10" max="10" width="1.5703125" style="16" customWidth="1"/>
    <col min="11" max="11" width="15.28515625" style="52" customWidth="1"/>
    <col min="12" max="16384" width="9.140625" style="16"/>
  </cols>
  <sheetData>
    <row r="1" spans="1:11" ht="59.45" customHeight="1" x14ac:dyDescent="0.25">
      <c r="A1" s="116" t="s">
        <v>49</v>
      </c>
      <c r="B1" s="116"/>
      <c r="C1" s="116"/>
      <c r="D1" s="116"/>
      <c r="E1" s="116"/>
      <c r="F1" s="116"/>
      <c r="G1" s="116"/>
      <c r="H1" s="14"/>
      <c r="I1" s="14"/>
      <c r="J1" s="14"/>
      <c r="K1" s="15" t="s">
        <v>47</v>
      </c>
    </row>
    <row r="2" spans="1:11" s="21" customFormat="1" ht="19.899999999999999" customHeight="1" x14ac:dyDescent="0.3">
      <c r="A2" s="18" t="s">
        <v>52</v>
      </c>
      <c r="B2" s="18"/>
      <c r="C2" s="18"/>
      <c r="D2" s="118"/>
      <c r="E2" s="118"/>
      <c r="F2" s="118"/>
      <c r="G2" s="118"/>
      <c r="H2" s="118"/>
      <c r="I2" s="118"/>
      <c r="J2" s="19"/>
      <c r="K2" s="20"/>
    </row>
    <row r="3" spans="1:11" s="21" customFormat="1" ht="19.899999999999999" customHeight="1" x14ac:dyDescent="0.3">
      <c r="A3" s="17" t="s">
        <v>48</v>
      </c>
      <c r="B3" s="17"/>
      <c r="C3" s="17"/>
      <c r="D3" s="118"/>
      <c r="E3" s="118"/>
      <c r="F3" s="118"/>
      <c r="G3" s="118"/>
      <c r="H3" s="118"/>
      <c r="I3" s="118"/>
      <c r="J3" s="19"/>
      <c r="K3" s="20"/>
    </row>
    <row r="4" spans="1:11" s="21" customFormat="1" ht="20.100000000000001" customHeight="1" x14ac:dyDescent="0.3">
      <c r="A4" s="17" t="s">
        <v>0</v>
      </c>
      <c r="B4" s="17"/>
      <c r="C4" s="17"/>
      <c r="D4" s="118"/>
      <c r="E4" s="118"/>
      <c r="F4" s="118"/>
      <c r="G4" s="118"/>
      <c r="H4" s="118"/>
      <c r="I4" s="118"/>
      <c r="J4" s="19"/>
      <c r="K4" s="20"/>
    </row>
    <row r="5" spans="1:11" s="21" customFormat="1" ht="19.899999999999999" customHeight="1" x14ac:dyDescent="0.3">
      <c r="A5" s="22" t="s">
        <v>1</v>
      </c>
      <c r="B5" s="22"/>
      <c r="C5" s="22"/>
      <c r="D5" s="118"/>
      <c r="E5" s="118"/>
      <c r="F5" s="118"/>
      <c r="G5" s="17"/>
      <c r="H5" s="19"/>
      <c r="I5" s="23"/>
      <c r="J5" s="19"/>
      <c r="K5" s="20"/>
    </row>
    <row r="6" spans="1:11" s="21" customFormat="1" ht="19.899999999999999" customHeight="1" thickBot="1" x14ac:dyDescent="0.35">
      <c r="A6" s="22"/>
      <c r="B6" s="22"/>
      <c r="C6" s="22"/>
      <c r="D6" s="17"/>
      <c r="E6" s="17"/>
      <c r="F6" s="17"/>
      <c r="G6" s="17"/>
      <c r="H6" s="19"/>
      <c r="I6" s="23"/>
      <c r="J6" s="19"/>
      <c r="K6" s="20"/>
    </row>
    <row r="7" spans="1:11" s="26" customFormat="1" ht="20.100000000000001" customHeight="1" thickBot="1" x14ac:dyDescent="0.35">
      <c r="A7" s="119" t="s">
        <v>43</v>
      </c>
      <c r="B7" s="119"/>
      <c r="C7" s="119"/>
      <c r="D7" s="119"/>
      <c r="E7" s="119"/>
      <c r="F7" s="119"/>
      <c r="G7" s="24"/>
      <c r="H7" s="24"/>
      <c r="I7" s="25"/>
      <c r="K7" s="27">
        <v>0</v>
      </c>
    </row>
    <row r="8" spans="1:11" s="26" customFormat="1" ht="20.100000000000001" customHeight="1" x14ac:dyDescent="0.25">
      <c r="A8" s="24"/>
      <c r="B8" s="24"/>
      <c r="C8" s="24"/>
      <c r="D8" s="24"/>
      <c r="E8" s="24"/>
      <c r="F8" s="24"/>
      <c r="G8" s="24"/>
      <c r="H8" s="24"/>
      <c r="I8" s="25"/>
      <c r="K8" s="28"/>
    </row>
    <row r="9" spans="1:11" s="30" customFormat="1" ht="27" customHeight="1" x14ac:dyDescent="0.25">
      <c r="A9" s="120" t="s">
        <v>2</v>
      </c>
      <c r="B9" s="120"/>
      <c r="C9" s="120"/>
      <c r="D9" s="120"/>
      <c r="E9" s="29"/>
      <c r="I9" s="31"/>
      <c r="K9" s="32"/>
    </row>
    <row r="10" spans="1:11" s="30" customFormat="1" ht="13.9" customHeight="1" x14ac:dyDescent="0.25">
      <c r="A10" s="29"/>
      <c r="B10" s="29"/>
      <c r="C10" s="29"/>
      <c r="D10" s="29"/>
      <c r="E10" s="29"/>
      <c r="I10" s="31"/>
      <c r="K10" s="32"/>
    </row>
    <row r="11" spans="1:11" s="41" customFormat="1" ht="32.450000000000003" customHeight="1" x14ac:dyDescent="0.3">
      <c r="A11" s="33" t="s">
        <v>3</v>
      </c>
      <c r="B11" s="34"/>
      <c r="C11" s="35"/>
      <c r="D11" s="36"/>
      <c r="E11" s="36"/>
      <c r="F11" s="36"/>
      <c r="G11" s="37"/>
      <c r="H11" s="37"/>
      <c r="I11" s="38"/>
      <c r="J11" s="39"/>
      <c r="K11" s="40" t="s">
        <v>46</v>
      </c>
    </row>
    <row r="12" spans="1:11" s="41" customFormat="1" ht="15" customHeight="1" x14ac:dyDescent="0.25">
      <c r="A12" s="42"/>
      <c r="B12" s="43"/>
      <c r="C12" s="44"/>
      <c r="D12" s="44"/>
      <c r="E12" s="44"/>
      <c r="F12" s="44"/>
      <c r="H12" s="45"/>
      <c r="I12" s="46"/>
      <c r="J12" s="47"/>
      <c r="K12" s="48"/>
    </row>
    <row r="13" spans="1:11" ht="21.95" customHeight="1" x14ac:dyDescent="0.25">
      <c r="B13" s="44" t="s">
        <v>5</v>
      </c>
      <c r="H13" s="50"/>
      <c r="J13" s="51"/>
    </row>
    <row r="14" spans="1:11" ht="19.899999999999999" customHeight="1" x14ac:dyDescent="0.25">
      <c r="A14" s="44" t="s">
        <v>6</v>
      </c>
      <c r="B14" s="53"/>
      <c r="C14" s="54"/>
      <c r="D14" s="54"/>
      <c r="E14" s="54"/>
      <c r="F14" s="54"/>
      <c r="G14" s="54"/>
      <c r="H14" s="55"/>
      <c r="J14" s="51"/>
      <c r="K14" s="56"/>
    </row>
    <row r="15" spans="1:11" ht="19.899999999999999" customHeight="1" x14ac:dyDescent="0.25">
      <c r="A15" s="44" t="s">
        <v>7</v>
      </c>
      <c r="B15" s="57"/>
      <c r="C15" s="58"/>
      <c r="D15" s="58"/>
      <c r="E15" s="58"/>
      <c r="F15" s="58"/>
      <c r="G15" s="58"/>
      <c r="H15" s="59"/>
      <c r="J15" s="51"/>
      <c r="K15" s="56"/>
    </row>
    <row r="16" spans="1:11" ht="19.899999999999999" customHeight="1" x14ac:dyDescent="0.25">
      <c r="A16" s="44" t="s">
        <v>8</v>
      </c>
      <c r="B16" s="60"/>
      <c r="C16" s="61"/>
      <c r="D16" s="61"/>
      <c r="E16" s="61"/>
      <c r="F16" s="61"/>
      <c r="G16" s="61"/>
      <c r="H16" s="62"/>
      <c r="J16" s="51"/>
      <c r="K16" s="56"/>
    </row>
    <row r="17" spans="1:11" ht="19.899999999999999" customHeight="1" thickBot="1" x14ac:dyDescent="0.3">
      <c r="B17" s="43"/>
      <c r="C17" s="58"/>
      <c r="D17" s="58"/>
      <c r="E17" s="58"/>
      <c r="F17" s="58"/>
      <c r="G17" s="58"/>
      <c r="H17" s="63" t="s">
        <v>9</v>
      </c>
      <c r="I17" s="64"/>
      <c r="J17" s="51"/>
      <c r="K17" s="65"/>
    </row>
    <row r="18" spans="1:11" ht="19.899999999999999" customHeight="1" thickBot="1" x14ac:dyDescent="0.3">
      <c r="B18" s="43"/>
      <c r="C18" s="58"/>
      <c r="D18" s="58"/>
      <c r="E18" s="58"/>
      <c r="F18" s="58"/>
      <c r="G18" s="58"/>
      <c r="J18" s="51"/>
      <c r="K18" s="3">
        <f>SUM(K14:K16)</f>
        <v>0</v>
      </c>
    </row>
    <row r="19" spans="1:11" ht="19.899999999999999" customHeight="1" x14ac:dyDescent="0.25">
      <c r="E19" s="58"/>
      <c r="F19" s="44" t="s">
        <v>10</v>
      </c>
      <c r="J19" s="51"/>
      <c r="K19" s="1"/>
    </row>
    <row r="20" spans="1:11" ht="19.899999999999999" customHeight="1" x14ac:dyDescent="0.25">
      <c r="F20" s="66" t="s">
        <v>11</v>
      </c>
      <c r="J20" s="51"/>
      <c r="K20" s="4">
        <f>SUM(K18*6.1%)</f>
        <v>0</v>
      </c>
    </row>
    <row r="21" spans="1:11" ht="19.899999999999999" customHeight="1" thickBot="1" x14ac:dyDescent="0.3">
      <c r="F21" s="66" t="s">
        <v>12</v>
      </c>
      <c r="J21" s="51"/>
      <c r="K21" s="5">
        <f>SUM(K18*9.2%)</f>
        <v>0</v>
      </c>
    </row>
    <row r="22" spans="1:11" ht="19.899999999999999" customHeight="1" thickBot="1" x14ac:dyDescent="0.3">
      <c r="B22" s="43"/>
      <c r="C22" s="58"/>
      <c r="D22" s="58"/>
      <c r="E22" s="58"/>
      <c r="F22" s="44" t="s">
        <v>13</v>
      </c>
      <c r="J22" s="51"/>
      <c r="K22" s="3">
        <f>SUM(K18-K20-K21)</f>
        <v>0</v>
      </c>
    </row>
    <row r="23" spans="1:11" ht="33" customHeight="1" x14ac:dyDescent="0.25">
      <c r="A23" s="67" t="s">
        <v>14</v>
      </c>
      <c r="B23" s="68"/>
      <c r="C23" s="68"/>
      <c r="D23" s="68"/>
      <c r="E23" s="58"/>
      <c r="F23" s="58"/>
      <c r="G23" s="58"/>
      <c r="J23" s="51"/>
      <c r="K23" s="1"/>
    </row>
    <row r="24" spans="1:11" ht="13.9" customHeight="1" x14ac:dyDescent="0.25">
      <c r="B24" s="43"/>
      <c r="C24" s="58"/>
      <c r="D24" s="58"/>
      <c r="E24" s="58"/>
      <c r="F24" s="58"/>
      <c r="G24" s="58"/>
      <c r="J24" s="51"/>
      <c r="K24" s="1"/>
    </row>
    <row r="25" spans="1:11" s="41" customFormat="1" ht="32.450000000000003" customHeight="1" x14ac:dyDescent="0.3">
      <c r="A25" s="33" t="s">
        <v>15</v>
      </c>
      <c r="B25" s="34"/>
      <c r="C25" s="35"/>
      <c r="D25" s="36"/>
      <c r="E25" s="36"/>
      <c r="F25" s="36"/>
      <c r="G25" s="37"/>
      <c r="H25" s="37"/>
      <c r="I25" s="38" t="s">
        <v>16</v>
      </c>
      <c r="J25" s="39"/>
      <c r="K25" s="40" t="s">
        <v>46</v>
      </c>
    </row>
    <row r="26" spans="1:11" s="41" customFormat="1" ht="15" customHeight="1" x14ac:dyDescent="0.25">
      <c r="A26" s="42"/>
      <c r="B26" s="43"/>
      <c r="C26" s="44"/>
      <c r="D26" s="44"/>
      <c r="E26" s="44"/>
      <c r="F26" s="44"/>
      <c r="H26" s="45"/>
      <c r="I26" s="46"/>
      <c r="J26" s="47"/>
      <c r="K26" s="48"/>
    </row>
    <row r="27" spans="1:11" ht="21.95" customHeight="1" x14ac:dyDescent="0.25">
      <c r="B27" s="44" t="s">
        <v>17</v>
      </c>
      <c r="H27" s="50"/>
      <c r="I27" s="46" t="s">
        <v>18</v>
      </c>
      <c r="J27" s="51"/>
    </row>
    <row r="28" spans="1:11" ht="19.899999999999999" customHeight="1" x14ac:dyDescent="0.25">
      <c r="A28" s="44" t="s">
        <v>6</v>
      </c>
      <c r="B28" s="53"/>
      <c r="C28" s="54"/>
      <c r="D28" s="54"/>
      <c r="E28" s="54"/>
      <c r="F28" s="54"/>
      <c r="G28" s="54"/>
      <c r="H28" s="55"/>
      <c r="J28" s="51"/>
      <c r="K28" s="56"/>
    </row>
    <row r="29" spans="1:11" ht="19.899999999999999" customHeight="1" x14ac:dyDescent="0.25">
      <c r="A29" s="44" t="s">
        <v>7</v>
      </c>
      <c r="B29" s="57"/>
      <c r="C29" s="58"/>
      <c r="D29" s="58"/>
      <c r="E29" s="58"/>
      <c r="F29" s="58"/>
      <c r="G29" s="58"/>
      <c r="H29" s="59"/>
      <c r="J29" s="51"/>
      <c r="K29" s="56"/>
    </row>
    <row r="30" spans="1:11" ht="19.899999999999999" customHeight="1" x14ac:dyDescent="0.25">
      <c r="A30" s="44" t="s">
        <v>8</v>
      </c>
      <c r="B30" s="60"/>
      <c r="C30" s="61"/>
      <c r="D30" s="61"/>
      <c r="E30" s="61"/>
      <c r="F30" s="61"/>
      <c r="G30" s="61"/>
      <c r="H30" s="62"/>
      <c r="J30" s="51"/>
      <c r="K30" s="56"/>
    </row>
    <row r="31" spans="1:11" ht="19.899999999999999" customHeight="1" thickBot="1" x14ac:dyDescent="0.3">
      <c r="B31" s="43"/>
      <c r="C31" s="58"/>
      <c r="D31" s="58"/>
      <c r="E31" s="58"/>
      <c r="F31" s="58"/>
      <c r="G31" s="58"/>
      <c r="H31" s="63" t="s">
        <v>9</v>
      </c>
      <c r="I31" s="64"/>
      <c r="J31" s="51"/>
      <c r="K31" s="65"/>
    </row>
    <row r="32" spans="1:11" ht="19.899999999999999" customHeight="1" thickBot="1" x14ac:dyDescent="0.3">
      <c r="B32" s="43"/>
      <c r="C32" s="58"/>
      <c r="D32" s="58"/>
      <c r="E32" s="58"/>
      <c r="F32" s="58"/>
      <c r="G32" s="58"/>
      <c r="J32" s="51"/>
      <c r="K32" s="3">
        <f>SUM(K28:K30)</f>
        <v>0</v>
      </c>
    </row>
    <row r="33" spans="1:11" ht="59.45" customHeight="1" x14ac:dyDescent="0.25">
      <c r="A33" s="116" t="s">
        <v>49</v>
      </c>
      <c r="B33" s="116"/>
      <c r="C33" s="116"/>
      <c r="D33" s="116"/>
      <c r="E33" s="116"/>
      <c r="F33" s="116"/>
      <c r="G33" s="116"/>
      <c r="H33" s="14"/>
      <c r="I33" s="14"/>
      <c r="J33" s="14"/>
      <c r="K33" s="15" t="s">
        <v>47</v>
      </c>
    </row>
    <row r="34" spans="1:11" ht="21.95" customHeight="1" x14ac:dyDescent="0.25">
      <c r="B34" s="44" t="s">
        <v>19</v>
      </c>
      <c r="H34" s="50"/>
      <c r="I34" s="46" t="s">
        <v>20</v>
      </c>
      <c r="J34" s="51"/>
    </row>
    <row r="35" spans="1:11" ht="19.899999999999999" customHeight="1" x14ac:dyDescent="0.25">
      <c r="A35" s="44" t="s">
        <v>6</v>
      </c>
      <c r="B35" s="53"/>
      <c r="C35" s="54"/>
      <c r="D35" s="54"/>
      <c r="E35" s="54"/>
      <c r="F35" s="54"/>
      <c r="G35" s="54"/>
      <c r="H35" s="55"/>
      <c r="J35" s="51"/>
      <c r="K35" s="56"/>
    </row>
    <row r="36" spans="1:11" ht="19.899999999999999" customHeight="1" x14ac:dyDescent="0.25">
      <c r="A36" s="44" t="s">
        <v>7</v>
      </c>
      <c r="B36" s="57"/>
      <c r="C36" s="58"/>
      <c r="D36" s="58"/>
      <c r="E36" s="58"/>
      <c r="F36" s="58"/>
      <c r="G36" s="58"/>
      <c r="H36" s="59"/>
      <c r="J36" s="51"/>
      <c r="K36" s="56"/>
    </row>
    <row r="37" spans="1:11" ht="19.899999999999999" customHeight="1" x14ac:dyDescent="0.25">
      <c r="A37" s="44" t="s">
        <v>8</v>
      </c>
      <c r="B37" s="60"/>
      <c r="C37" s="61"/>
      <c r="D37" s="61"/>
      <c r="E37" s="61"/>
      <c r="F37" s="61"/>
      <c r="G37" s="61"/>
      <c r="H37" s="62"/>
      <c r="J37" s="51"/>
      <c r="K37" s="56"/>
    </row>
    <row r="38" spans="1:11" ht="19.899999999999999" customHeight="1" thickBot="1" x14ac:dyDescent="0.3">
      <c r="B38" s="43"/>
      <c r="C38" s="58"/>
      <c r="D38" s="58"/>
      <c r="E38" s="58"/>
      <c r="F38" s="58"/>
      <c r="G38" s="58"/>
      <c r="H38" s="63" t="s">
        <v>9</v>
      </c>
      <c r="I38" s="64"/>
      <c r="J38" s="51"/>
      <c r="K38" s="65"/>
    </row>
    <row r="39" spans="1:11" ht="19.899999999999999" customHeight="1" thickBot="1" x14ac:dyDescent="0.3">
      <c r="B39" s="43"/>
      <c r="C39" s="58"/>
      <c r="D39" s="58"/>
      <c r="E39" s="58"/>
      <c r="F39" s="58"/>
      <c r="G39" s="58"/>
      <c r="J39" s="51"/>
      <c r="K39" s="3">
        <f>SUM(K35:K37)</f>
        <v>0</v>
      </c>
    </row>
    <row r="40" spans="1:11" ht="20.100000000000001" customHeight="1" x14ac:dyDescent="0.25">
      <c r="B40" s="43"/>
      <c r="C40" s="58"/>
      <c r="D40" s="58"/>
      <c r="E40" s="58"/>
      <c r="F40" s="58"/>
      <c r="G40" s="58"/>
      <c r="J40" s="51"/>
      <c r="K40" s="1"/>
    </row>
    <row r="41" spans="1:11" ht="21.95" customHeight="1" x14ac:dyDescent="0.25">
      <c r="B41" s="44" t="s">
        <v>21</v>
      </c>
      <c r="H41" s="50"/>
      <c r="I41" s="46">
        <v>2410</v>
      </c>
      <c r="J41" s="51"/>
    </row>
    <row r="42" spans="1:11" ht="19.899999999999999" customHeight="1" x14ac:dyDescent="0.25">
      <c r="A42" s="44" t="s">
        <v>6</v>
      </c>
      <c r="B42" s="53"/>
      <c r="C42" s="54"/>
      <c r="D42" s="54"/>
      <c r="E42" s="54"/>
      <c r="F42" s="54"/>
      <c r="G42" s="54"/>
      <c r="H42" s="55"/>
      <c r="J42" s="51"/>
      <c r="K42" s="56"/>
    </row>
    <row r="43" spans="1:11" ht="19.899999999999999" customHeight="1" x14ac:dyDescent="0.25">
      <c r="A43" s="44" t="s">
        <v>7</v>
      </c>
      <c r="B43" s="57"/>
      <c r="C43" s="58"/>
      <c r="D43" s="58"/>
      <c r="E43" s="58"/>
      <c r="F43" s="58"/>
      <c r="G43" s="58"/>
      <c r="H43" s="59"/>
      <c r="J43" s="51"/>
      <c r="K43" s="56"/>
    </row>
    <row r="44" spans="1:11" ht="19.899999999999999" customHeight="1" x14ac:dyDescent="0.25">
      <c r="A44" s="44" t="s">
        <v>8</v>
      </c>
      <c r="B44" s="60"/>
      <c r="C44" s="61"/>
      <c r="D44" s="61"/>
      <c r="E44" s="61"/>
      <c r="F44" s="61"/>
      <c r="G44" s="61"/>
      <c r="H44" s="62"/>
      <c r="J44" s="51"/>
      <c r="K44" s="56"/>
    </row>
    <row r="45" spans="1:11" ht="19.899999999999999" customHeight="1" thickBot="1" x14ac:dyDescent="0.3">
      <c r="B45" s="43"/>
      <c r="C45" s="58"/>
      <c r="D45" s="58"/>
      <c r="E45" s="58"/>
      <c r="F45" s="58"/>
      <c r="G45" s="58"/>
      <c r="H45" s="117" t="s">
        <v>9</v>
      </c>
      <c r="I45" s="117"/>
      <c r="J45" s="51"/>
      <c r="K45" s="65"/>
    </row>
    <row r="46" spans="1:11" ht="19.899999999999999" customHeight="1" thickBot="1" x14ac:dyDescent="0.3">
      <c r="B46" s="43"/>
      <c r="C46" s="58"/>
      <c r="D46" s="58"/>
      <c r="E46" s="58"/>
      <c r="F46" s="58"/>
      <c r="G46" s="58"/>
      <c r="J46" s="51"/>
      <c r="K46" s="3">
        <f>SUM(K42:K44)</f>
        <v>0</v>
      </c>
    </row>
    <row r="47" spans="1:11" ht="19.899999999999999" customHeight="1" x14ac:dyDescent="0.25">
      <c r="B47" s="43"/>
      <c r="C47" s="58"/>
      <c r="D47" s="58"/>
      <c r="E47" s="58"/>
      <c r="F47" s="58"/>
      <c r="G47" s="58"/>
      <c r="J47" s="51"/>
      <c r="K47" s="1"/>
    </row>
    <row r="48" spans="1:11" ht="21.95" customHeight="1" x14ac:dyDescent="0.25">
      <c r="B48" s="44" t="s">
        <v>22</v>
      </c>
      <c r="H48" s="50"/>
      <c r="I48" s="46">
        <v>2000</v>
      </c>
      <c r="J48" s="51"/>
    </row>
    <row r="49" spans="1:11" ht="19.899999999999999" customHeight="1" x14ac:dyDescent="0.25">
      <c r="A49" s="44" t="s">
        <v>6</v>
      </c>
      <c r="B49" s="53"/>
      <c r="C49" s="54"/>
      <c r="D49" s="54"/>
      <c r="E49" s="54"/>
      <c r="F49" s="54"/>
      <c r="G49" s="54"/>
      <c r="H49" s="55"/>
      <c r="J49" s="51"/>
      <c r="K49" s="56"/>
    </row>
    <row r="50" spans="1:11" ht="19.899999999999999" customHeight="1" x14ac:dyDescent="0.25">
      <c r="A50" s="44" t="s">
        <v>7</v>
      </c>
      <c r="B50" s="57"/>
      <c r="C50" s="58"/>
      <c r="D50" s="58"/>
      <c r="E50" s="58"/>
      <c r="F50" s="58"/>
      <c r="G50" s="58"/>
      <c r="H50" s="59"/>
      <c r="J50" s="51"/>
      <c r="K50" s="56"/>
    </row>
    <row r="51" spans="1:11" ht="19.899999999999999" customHeight="1" x14ac:dyDescent="0.25">
      <c r="A51" s="44" t="s">
        <v>8</v>
      </c>
      <c r="B51" s="60"/>
      <c r="C51" s="61"/>
      <c r="D51" s="61"/>
      <c r="E51" s="61"/>
      <c r="F51" s="61"/>
      <c r="G51" s="61"/>
      <c r="H51" s="62"/>
      <c r="J51" s="51"/>
      <c r="K51" s="56"/>
    </row>
    <row r="52" spans="1:11" ht="19.899999999999999" customHeight="1" thickBot="1" x14ac:dyDescent="0.3">
      <c r="B52" s="43"/>
      <c r="C52" s="58"/>
      <c r="D52" s="58"/>
      <c r="E52" s="58"/>
      <c r="F52" s="58"/>
      <c r="G52" s="58"/>
      <c r="H52" s="117" t="s">
        <v>9</v>
      </c>
      <c r="I52" s="117"/>
      <c r="J52" s="51"/>
      <c r="K52" s="65"/>
    </row>
    <row r="53" spans="1:11" ht="19.899999999999999" customHeight="1" thickBot="1" x14ac:dyDescent="0.3">
      <c r="B53" s="43"/>
      <c r="C53" s="58"/>
      <c r="D53" s="58"/>
      <c r="E53" s="58"/>
      <c r="F53" s="58"/>
      <c r="G53" s="58"/>
      <c r="J53" s="51"/>
      <c r="K53" s="3">
        <f>SUM(K49:K51)</f>
        <v>0</v>
      </c>
    </row>
    <row r="54" spans="1:11" ht="19.899999999999999" customHeight="1" x14ac:dyDescent="0.25">
      <c r="B54" s="43"/>
      <c r="C54" s="58"/>
      <c r="D54" s="58"/>
      <c r="E54" s="58"/>
      <c r="F54" s="58"/>
      <c r="G54" s="58"/>
      <c r="J54" s="51"/>
      <c r="K54" s="1"/>
    </row>
    <row r="55" spans="1:11" ht="21.95" customHeight="1" x14ac:dyDescent="0.25">
      <c r="B55" s="44" t="s">
        <v>23</v>
      </c>
      <c r="H55" s="50"/>
      <c r="I55" s="46">
        <v>2610</v>
      </c>
      <c r="J55" s="51"/>
    </row>
    <row r="56" spans="1:11" ht="19.899999999999999" customHeight="1" x14ac:dyDescent="0.25">
      <c r="A56" s="44" t="s">
        <v>6</v>
      </c>
      <c r="B56" s="53"/>
      <c r="C56" s="54"/>
      <c r="D56" s="54"/>
      <c r="E56" s="54"/>
      <c r="F56" s="54"/>
      <c r="G56" s="54"/>
      <c r="H56" s="55"/>
      <c r="J56" s="51"/>
      <c r="K56" s="56"/>
    </row>
    <row r="57" spans="1:11" ht="19.899999999999999" customHeight="1" x14ac:dyDescent="0.25">
      <c r="A57" s="44" t="s">
        <v>7</v>
      </c>
      <c r="B57" s="57"/>
      <c r="C57" s="58"/>
      <c r="D57" s="58"/>
      <c r="E57" s="58"/>
      <c r="F57" s="58"/>
      <c r="G57" s="58"/>
      <c r="H57" s="59"/>
      <c r="J57" s="51"/>
      <c r="K57" s="56"/>
    </row>
    <row r="58" spans="1:11" ht="19.899999999999999" customHeight="1" x14ac:dyDescent="0.25">
      <c r="A58" s="44" t="s">
        <v>8</v>
      </c>
      <c r="B58" s="60"/>
      <c r="C58" s="61"/>
      <c r="D58" s="61"/>
      <c r="E58" s="61"/>
      <c r="F58" s="61"/>
      <c r="G58" s="61"/>
      <c r="H58" s="62"/>
      <c r="J58" s="51"/>
      <c r="K58" s="56"/>
    </row>
    <row r="59" spans="1:11" ht="19.899999999999999" customHeight="1" thickBot="1" x14ac:dyDescent="0.3">
      <c r="B59" s="43"/>
      <c r="C59" s="58"/>
      <c r="D59" s="58"/>
      <c r="E59" s="58"/>
      <c r="F59" s="58"/>
      <c r="G59" s="58"/>
      <c r="H59" s="117" t="s">
        <v>9</v>
      </c>
      <c r="I59" s="117"/>
      <c r="J59" s="51"/>
      <c r="K59" s="65"/>
    </row>
    <row r="60" spans="1:11" ht="19.899999999999999" customHeight="1" thickBot="1" x14ac:dyDescent="0.3">
      <c r="B60" s="43"/>
      <c r="C60" s="58"/>
      <c r="D60" s="58"/>
      <c r="E60" s="58"/>
      <c r="F60" s="58"/>
      <c r="G60" s="58"/>
      <c r="J60" s="51"/>
      <c r="K60" s="3">
        <f>SUM(K56:K58)</f>
        <v>0</v>
      </c>
    </row>
    <row r="61" spans="1:11" ht="19.899999999999999" customHeight="1" x14ac:dyDescent="0.25">
      <c r="B61" s="43"/>
      <c r="C61" s="58"/>
      <c r="D61" s="58"/>
      <c r="E61" s="58"/>
      <c r="F61" s="58"/>
      <c r="G61" s="58"/>
      <c r="J61" s="51"/>
      <c r="K61" s="1"/>
    </row>
    <row r="62" spans="1:11" ht="19.899999999999999" customHeight="1" x14ac:dyDescent="0.25">
      <c r="B62" s="43"/>
      <c r="C62" s="58"/>
      <c r="D62" s="58"/>
      <c r="E62" s="58"/>
      <c r="F62" s="58"/>
      <c r="G62" s="58"/>
      <c r="J62" s="51"/>
      <c r="K62" s="4">
        <f>(K32+K39+K46+K53)*63.86%</f>
        <v>0</v>
      </c>
    </row>
    <row r="63" spans="1:11" ht="11.45" customHeight="1" thickBot="1" x14ac:dyDescent="0.3">
      <c r="B63" s="43"/>
      <c r="C63" s="58"/>
      <c r="D63" s="58"/>
      <c r="E63" s="58"/>
      <c r="F63" s="58"/>
      <c r="G63" s="58"/>
      <c r="J63" s="51"/>
      <c r="K63" s="1"/>
    </row>
    <row r="64" spans="1:11" ht="19.899999999999999" customHeight="1" thickBot="1" x14ac:dyDescent="0.3">
      <c r="B64" s="43"/>
      <c r="C64" s="58"/>
      <c r="D64" s="58"/>
      <c r="E64" s="58"/>
      <c r="F64" s="69" t="s">
        <v>24</v>
      </c>
      <c r="G64" s="69"/>
      <c r="H64" s="70"/>
      <c r="J64" s="51"/>
      <c r="K64" s="6">
        <f>K32+K39+K46+K53+K60+K62</f>
        <v>0</v>
      </c>
    </row>
    <row r="65" spans="1:11" ht="59.45" customHeight="1" x14ac:dyDescent="0.25">
      <c r="A65" s="116" t="s">
        <v>49</v>
      </c>
      <c r="B65" s="116"/>
      <c r="C65" s="116"/>
      <c r="D65" s="116"/>
      <c r="E65" s="116"/>
      <c r="F65" s="116"/>
      <c r="G65" s="116"/>
      <c r="H65" s="14"/>
      <c r="I65" s="14"/>
      <c r="J65" s="14"/>
      <c r="K65" s="15" t="s">
        <v>47</v>
      </c>
    </row>
    <row r="66" spans="1:11" s="26" customFormat="1" ht="20.100000000000001" customHeight="1" x14ac:dyDescent="0.25">
      <c r="A66" s="71"/>
      <c r="B66" s="71"/>
      <c r="C66" s="71"/>
      <c r="D66" s="71"/>
      <c r="E66" s="71"/>
      <c r="F66" s="71"/>
      <c r="G66" s="71"/>
      <c r="H66" s="14"/>
      <c r="I66" s="14"/>
      <c r="J66" s="14"/>
      <c r="K66" s="72"/>
    </row>
    <row r="67" spans="1:11" s="41" customFormat="1" ht="32.450000000000003" customHeight="1" x14ac:dyDescent="0.3">
      <c r="A67" s="33" t="s">
        <v>25</v>
      </c>
      <c r="B67" s="34"/>
      <c r="C67" s="35"/>
      <c r="D67" s="36"/>
      <c r="E67" s="36"/>
      <c r="F67" s="36"/>
      <c r="G67" s="37"/>
      <c r="H67" s="37"/>
      <c r="I67" s="38" t="s">
        <v>16</v>
      </c>
      <c r="J67" s="39"/>
      <c r="K67" s="40" t="s">
        <v>46</v>
      </c>
    </row>
    <row r="68" spans="1:11" ht="19.899999999999999" customHeight="1" x14ac:dyDescent="0.25"/>
    <row r="69" spans="1:11" ht="21.95" customHeight="1" x14ac:dyDescent="0.25">
      <c r="B69" s="44" t="s">
        <v>26</v>
      </c>
      <c r="H69" s="50"/>
      <c r="I69" s="46">
        <v>3000</v>
      </c>
      <c r="J69" s="51"/>
    </row>
    <row r="70" spans="1:11" ht="19.899999999999999" customHeight="1" x14ac:dyDescent="0.25">
      <c r="A70" s="44" t="s">
        <v>6</v>
      </c>
      <c r="B70" s="53"/>
      <c r="C70" s="54"/>
      <c r="D70" s="54"/>
      <c r="E70" s="54"/>
      <c r="F70" s="54"/>
      <c r="G70" s="54"/>
      <c r="H70" s="55"/>
      <c r="J70" s="51"/>
      <c r="K70" s="56"/>
    </row>
    <row r="71" spans="1:11" ht="19.899999999999999" customHeight="1" x14ac:dyDescent="0.25">
      <c r="A71" s="44" t="s">
        <v>7</v>
      </c>
      <c r="B71" s="57"/>
      <c r="C71" s="58"/>
      <c r="D71" s="58"/>
      <c r="E71" s="58"/>
      <c r="F71" s="58"/>
      <c r="G71" s="58"/>
      <c r="H71" s="59"/>
      <c r="J71" s="51"/>
      <c r="K71" s="56"/>
    </row>
    <row r="72" spans="1:11" ht="19.899999999999999" customHeight="1" x14ac:dyDescent="0.25">
      <c r="A72" s="44" t="s">
        <v>8</v>
      </c>
      <c r="B72" s="60"/>
      <c r="C72" s="61"/>
      <c r="D72" s="61"/>
      <c r="E72" s="61"/>
      <c r="F72" s="61"/>
      <c r="G72" s="61"/>
      <c r="H72" s="62"/>
      <c r="J72" s="51"/>
      <c r="K72" s="56"/>
    </row>
    <row r="73" spans="1:11" ht="19.899999999999999" customHeight="1" thickBot="1" x14ac:dyDescent="0.3">
      <c r="B73" s="43"/>
      <c r="C73" s="58"/>
      <c r="D73" s="58"/>
      <c r="E73" s="58"/>
      <c r="F73" s="58"/>
      <c r="G73" s="58"/>
      <c r="H73" s="117" t="s">
        <v>9</v>
      </c>
      <c r="I73" s="117"/>
      <c r="J73" s="51"/>
      <c r="K73" s="65"/>
    </row>
    <row r="74" spans="1:11" ht="19.899999999999999" customHeight="1" thickBot="1" x14ac:dyDescent="0.3">
      <c r="B74" s="43"/>
      <c r="C74" s="58"/>
      <c r="D74" s="58"/>
      <c r="E74" s="58"/>
      <c r="F74" s="58"/>
      <c r="G74" s="58"/>
      <c r="J74" s="51"/>
      <c r="K74" s="3">
        <f>SUM(K70:K72)</f>
        <v>0</v>
      </c>
    </row>
    <row r="75" spans="1:11" ht="15" customHeight="1" x14ac:dyDescent="0.25">
      <c r="B75" s="43"/>
      <c r="C75" s="58"/>
      <c r="D75" s="58"/>
      <c r="E75" s="58"/>
      <c r="F75" s="58"/>
      <c r="G75" s="58"/>
      <c r="J75" s="51"/>
      <c r="K75" s="1"/>
    </row>
    <row r="76" spans="1:11" ht="21.95" customHeight="1" x14ac:dyDescent="0.25">
      <c r="B76" s="44" t="s">
        <v>27</v>
      </c>
      <c r="H76" s="50"/>
      <c r="I76" s="46">
        <v>4000</v>
      </c>
      <c r="J76" s="51"/>
    </row>
    <row r="77" spans="1:11" ht="19.899999999999999" customHeight="1" x14ac:dyDescent="0.25">
      <c r="A77" s="44" t="s">
        <v>6</v>
      </c>
      <c r="B77" s="53"/>
      <c r="C77" s="54"/>
      <c r="D77" s="54"/>
      <c r="E77" s="54"/>
      <c r="F77" s="54"/>
      <c r="G77" s="54"/>
      <c r="H77" s="55"/>
      <c r="J77" s="51"/>
      <c r="K77" s="56"/>
    </row>
    <row r="78" spans="1:11" ht="19.899999999999999" customHeight="1" x14ac:dyDescent="0.25">
      <c r="A78" s="44" t="s">
        <v>7</v>
      </c>
      <c r="B78" s="57"/>
      <c r="C78" s="58"/>
      <c r="D78" s="58"/>
      <c r="E78" s="58"/>
      <c r="F78" s="58"/>
      <c r="G78" s="58"/>
      <c r="H78" s="59"/>
      <c r="J78" s="51"/>
      <c r="K78" s="56"/>
    </row>
    <row r="79" spans="1:11" ht="19.899999999999999" customHeight="1" x14ac:dyDescent="0.25">
      <c r="A79" s="44" t="s">
        <v>8</v>
      </c>
      <c r="B79" s="60"/>
      <c r="C79" s="61"/>
      <c r="D79" s="61"/>
      <c r="E79" s="61"/>
      <c r="F79" s="61"/>
      <c r="G79" s="61"/>
      <c r="H79" s="62"/>
      <c r="J79" s="51"/>
      <c r="K79" s="56"/>
    </row>
    <row r="80" spans="1:11" ht="19.899999999999999" customHeight="1" thickBot="1" x14ac:dyDescent="0.3">
      <c r="B80" s="43"/>
      <c r="C80" s="58"/>
      <c r="D80" s="58"/>
      <c r="E80" s="58"/>
      <c r="F80" s="58"/>
      <c r="G80" s="58"/>
      <c r="H80" s="117" t="s">
        <v>9</v>
      </c>
      <c r="I80" s="117"/>
      <c r="J80" s="51"/>
      <c r="K80" s="65"/>
    </row>
    <row r="81" spans="1:11" ht="19.899999999999999" customHeight="1" thickBot="1" x14ac:dyDescent="0.3">
      <c r="B81" s="43"/>
      <c r="C81" s="58"/>
      <c r="D81" s="58"/>
      <c r="E81" s="58"/>
      <c r="F81" s="58"/>
      <c r="G81" s="58"/>
      <c r="J81" s="51"/>
      <c r="K81" s="3">
        <f>SUM(K77:K79)</f>
        <v>0</v>
      </c>
    </row>
    <row r="83" spans="1:11" ht="21.95" customHeight="1" x14ac:dyDescent="0.25">
      <c r="B83" s="41" t="s">
        <v>28</v>
      </c>
      <c r="C83" s="73"/>
      <c r="D83" s="73"/>
      <c r="E83" s="73"/>
      <c r="F83" s="73"/>
      <c r="G83" s="73"/>
      <c r="H83" s="74"/>
      <c r="I83" s="46">
        <v>5000</v>
      </c>
      <c r="J83" s="51"/>
    </row>
    <row r="84" spans="1:11" ht="19.899999999999999" customHeight="1" x14ac:dyDescent="0.25">
      <c r="A84" s="44" t="s">
        <v>6</v>
      </c>
      <c r="B84" s="53"/>
      <c r="C84" s="54"/>
      <c r="D84" s="54"/>
      <c r="E84" s="54"/>
      <c r="F84" s="54"/>
      <c r="G84" s="54"/>
      <c r="H84" s="55"/>
      <c r="J84" s="51"/>
      <c r="K84" s="56"/>
    </row>
    <row r="85" spans="1:11" ht="19.899999999999999" customHeight="1" x14ac:dyDescent="0.25">
      <c r="A85" s="44" t="s">
        <v>7</v>
      </c>
      <c r="B85" s="57"/>
      <c r="C85" s="58"/>
      <c r="D85" s="58"/>
      <c r="E85" s="58"/>
      <c r="F85" s="58"/>
      <c r="G85" s="58"/>
      <c r="H85" s="59"/>
      <c r="J85" s="51"/>
      <c r="K85" s="56"/>
    </row>
    <row r="86" spans="1:11" ht="19.899999999999999" customHeight="1" x14ac:dyDescent="0.25">
      <c r="A86" s="44" t="s">
        <v>8</v>
      </c>
      <c r="B86" s="60"/>
      <c r="C86" s="61"/>
      <c r="D86" s="61"/>
      <c r="E86" s="61"/>
      <c r="F86" s="61"/>
      <c r="G86" s="61"/>
      <c r="H86" s="62"/>
      <c r="J86" s="51"/>
      <c r="K86" s="56"/>
    </row>
    <row r="87" spans="1:11" ht="19.899999999999999" customHeight="1" thickBot="1" x14ac:dyDescent="0.3">
      <c r="B87" s="43"/>
      <c r="C87" s="58"/>
      <c r="D87" s="58"/>
      <c r="E87" s="58"/>
      <c r="F87" s="58"/>
      <c r="G87" s="58"/>
      <c r="H87" s="117" t="s">
        <v>9</v>
      </c>
      <c r="I87" s="117"/>
      <c r="J87" s="51"/>
      <c r="K87" s="65"/>
    </row>
    <row r="88" spans="1:11" ht="19.899999999999999" customHeight="1" thickBot="1" x14ac:dyDescent="0.3">
      <c r="B88" s="43"/>
      <c r="C88" s="58"/>
      <c r="D88" s="58"/>
      <c r="E88" s="58"/>
      <c r="F88" s="58"/>
      <c r="G88" s="58"/>
      <c r="J88" s="51"/>
      <c r="K88" s="3">
        <f>SUM(K84:K86)</f>
        <v>0</v>
      </c>
    </row>
    <row r="90" spans="1:11" ht="21.95" customHeight="1" x14ac:dyDescent="0.25">
      <c r="B90" s="44" t="s">
        <v>29</v>
      </c>
      <c r="H90" s="50"/>
      <c r="I90" s="46">
        <v>7200</v>
      </c>
      <c r="J90" s="51"/>
    </row>
    <row r="91" spans="1:11" ht="19.899999999999999" customHeight="1" x14ac:dyDescent="0.25">
      <c r="A91" s="44" t="s">
        <v>6</v>
      </c>
      <c r="B91" s="53"/>
      <c r="C91" s="54"/>
      <c r="D91" s="54"/>
      <c r="E91" s="54"/>
      <c r="F91" s="54"/>
      <c r="G91" s="54"/>
      <c r="H91" s="55"/>
      <c r="J91" s="51"/>
      <c r="K91" s="56"/>
    </row>
    <row r="92" spans="1:11" ht="19.899999999999999" customHeight="1" x14ac:dyDescent="0.25">
      <c r="A92" s="44" t="s">
        <v>7</v>
      </c>
      <c r="B92" s="57"/>
      <c r="C92" s="58"/>
      <c r="D92" s="58"/>
      <c r="E92" s="58"/>
      <c r="F92" s="58"/>
      <c r="G92" s="58"/>
      <c r="H92" s="59"/>
      <c r="J92" s="51"/>
      <c r="K92" s="56"/>
    </row>
    <row r="93" spans="1:11" ht="19.899999999999999" customHeight="1" x14ac:dyDescent="0.25">
      <c r="A93" s="44" t="s">
        <v>8</v>
      </c>
      <c r="B93" s="60"/>
      <c r="C93" s="61"/>
      <c r="D93" s="61"/>
      <c r="E93" s="61"/>
      <c r="F93" s="61"/>
      <c r="G93" s="61"/>
      <c r="H93" s="62"/>
      <c r="J93" s="51"/>
      <c r="K93" s="56"/>
    </row>
    <row r="94" spans="1:11" ht="19.899999999999999" customHeight="1" thickBot="1" x14ac:dyDescent="0.3">
      <c r="B94" s="43"/>
      <c r="C94" s="58"/>
      <c r="D94" s="58"/>
      <c r="E94" s="58"/>
      <c r="F94" s="58"/>
      <c r="G94" s="58"/>
      <c r="H94" s="117" t="s">
        <v>9</v>
      </c>
      <c r="I94" s="117"/>
      <c r="J94" s="51"/>
      <c r="K94" s="65"/>
    </row>
    <row r="95" spans="1:11" ht="19.899999999999999" customHeight="1" thickBot="1" x14ac:dyDescent="0.3">
      <c r="B95" s="43"/>
      <c r="C95" s="58"/>
      <c r="D95" s="58"/>
      <c r="E95" s="58"/>
      <c r="F95" s="58"/>
      <c r="G95" s="58"/>
      <c r="J95" s="51"/>
      <c r="K95" s="3">
        <f>SUM(K91:K93)</f>
        <v>0</v>
      </c>
    </row>
    <row r="97" spans="1:11" ht="59.45" customHeight="1" x14ac:dyDescent="0.25">
      <c r="A97" s="116" t="s">
        <v>49</v>
      </c>
      <c r="B97" s="116"/>
      <c r="C97" s="116"/>
      <c r="D97" s="116"/>
      <c r="E97" s="116"/>
      <c r="F97" s="116"/>
      <c r="G97" s="116"/>
      <c r="H97" s="14"/>
      <c r="I97" s="14"/>
      <c r="J97" s="14"/>
      <c r="K97" s="15" t="s">
        <v>47</v>
      </c>
    </row>
    <row r="98" spans="1:11" ht="21.95" customHeight="1" x14ac:dyDescent="0.25">
      <c r="B98" s="44" t="s">
        <v>30</v>
      </c>
      <c r="I98" s="46">
        <v>7000</v>
      </c>
      <c r="J98" s="51"/>
    </row>
    <row r="99" spans="1:11" ht="19.899999999999999" customHeight="1" x14ac:dyDescent="0.25">
      <c r="A99" s="44" t="s">
        <v>6</v>
      </c>
      <c r="B99" s="53"/>
      <c r="C99" s="54"/>
      <c r="D99" s="54"/>
      <c r="E99" s="54"/>
      <c r="F99" s="54"/>
      <c r="G99" s="54"/>
      <c r="H99" s="55"/>
      <c r="J99" s="51"/>
      <c r="K99" s="56"/>
    </row>
    <row r="100" spans="1:11" ht="19.899999999999999" customHeight="1" x14ac:dyDescent="0.25">
      <c r="A100" s="44" t="s">
        <v>7</v>
      </c>
      <c r="B100" s="57"/>
      <c r="C100" s="58"/>
      <c r="D100" s="58"/>
      <c r="E100" s="58"/>
      <c r="F100" s="58"/>
      <c r="G100" s="58"/>
      <c r="H100" s="59"/>
      <c r="J100" s="51"/>
      <c r="K100" s="56"/>
    </row>
    <row r="101" spans="1:11" ht="19.899999999999999" customHeight="1" x14ac:dyDescent="0.25">
      <c r="A101" s="44" t="s">
        <v>8</v>
      </c>
      <c r="B101" s="60"/>
      <c r="C101" s="61"/>
      <c r="D101" s="61"/>
      <c r="E101" s="61"/>
      <c r="F101" s="61"/>
      <c r="G101" s="61"/>
      <c r="H101" s="62"/>
      <c r="J101" s="51"/>
      <c r="K101" s="56"/>
    </row>
    <row r="102" spans="1:11" ht="19.899999999999999" customHeight="1" thickBot="1" x14ac:dyDescent="0.3">
      <c r="B102" s="43"/>
      <c r="C102" s="58"/>
      <c r="D102" s="58"/>
      <c r="E102" s="58"/>
      <c r="F102" s="58"/>
      <c r="G102" s="58"/>
      <c r="H102" s="117" t="s">
        <v>9</v>
      </c>
      <c r="I102" s="117"/>
      <c r="J102" s="51"/>
      <c r="K102" s="65"/>
    </row>
    <row r="103" spans="1:11" ht="19.899999999999999" customHeight="1" thickBot="1" x14ac:dyDescent="0.3">
      <c r="B103" s="43"/>
      <c r="C103" s="58"/>
      <c r="D103" s="58"/>
      <c r="E103" s="58"/>
      <c r="F103" s="58"/>
      <c r="G103" s="58"/>
      <c r="J103" s="51"/>
      <c r="K103" s="3">
        <f>SUM(K99:K101)</f>
        <v>0</v>
      </c>
    </row>
    <row r="104" spans="1:11" ht="16.5" thickBot="1" x14ac:dyDescent="0.3"/>
    <row r="105" spans="1:11" ht="19.899999999999999" customHeight="1" thickBot="1" x14ac:dyDescent="0.3">
      <c r="B105" s="43"/>
      <c r="C105" s="58"/>
      <c r="D105" s="58"/>
      <c r="E105" s="58"/>
      <c r="F105" s="69" t="s">
        <v>31</v>
      </c>
      <c r="G105" s="69"/>
      <c r="H105" s="70"/>
      <c r="J105" s="51"/>
      <c r="K105" s="3">
        <f>K74+K81+K88+K95+K103</f>
        <v>0</v>
      </c>
    </row>
    <row r="107" spans="1:11" s="41" customFormat="1" ht="32.450000000000003" customHeight="1" x14ac:dyDescent="0.3">
      <c r="A107" s="33" t="s">
        <v>32</v>
      </c>
      <c r="B107" s="34"/>
      <c r="C107" s="35"/>
      <c r="D107" s="36"/>
      <c r="E107" s="36"/>
      <c r="F107" s="36"/>
      <c r="G107" s="37"/>
      <c r="H107" s="37"/>
      <c r="I107" s="38" t="s">
        <v>16</v>
      </c>
      <c r="J107" s="39"/>
      <c r="K107" s="40" t="s">
        <v>46</v>
      </c>
    </row>
    <row r="109" spans="1:11" ht="21.95" customHeight="1" x14ac:dyDescent="0.25">
      <c r="B109" s="44" t="s">
        <v>33</v>
      </c>
      <c r="J109" s="51"/>
    </row>
    <row r="110" spans="1:11" ht="19.899999999999999" customHeight="1" x14ac:dyDescent="0.25">
      <c r="A110" s="44" t="s">
        <v>6</v>
      </c>
      <c r="B110" s="53"/>
      <c r="C110" s="54"/>
      <c r="D110" s="54"/>
      <c r="E110" s="54"/>
      <c r="F110" s="54"/>
      <c r="G110" s="54"/>
      <c r="H110" s="55"/>
      <c r="J110" s="51"/>
      <c r="K110" s="56"/>
    </row>
    <row r="111" spans="1:11" ht="19.899999999999999" customHeight="1" x14ac:dyDescent="0.25">
      <c r="A111" s="44" t="s">
        <v>7</v>
      </c>
      <c r="B111" s="57"/>
      <c r="C111" s="58"/>
      <c r="D111" s="58"/>
      <c r="E111" s="58"/>
      <c r="F111" s="58"/>
      <c r="G111" s="58"/>
      <c r="H111" s="59"/>
      <c r="J111" s="51"/>
      <c r="K111" s="56"/>
    </row>
    <row r="112" spans="1:11" ht="19.899999999999999" customHeight="1" x14ac:dyDescent="0.25">
      <c r="A112" s="44" t="s">
        <v>8</v>
      </c>
      <c r="B112" s="60"/>
      <c r="C112" s="61"/>
      <c r="D112" s="61"/>
      <c r="E112" s="61"/>
      <c r="F112" s="61"/>
      <c r="G112" s="61"/>
      <c r="H112" s="62"/>
      <c r="J112" s="51"/>
      <c r="K112" s="56"/>
    </row>
    <row r="113" spans="2:11" ht="19.899999999999999" customHeight="1" thickBot="1" x14ac:dyDescent="0.3">
      <c r="B113" s="43"/>
      <c r="C113" s="58"/>
      <c r="D113" s="58"/>
      <c r="E113" s="58"/>
      <c r="F113" s="58"/>
      <c r="G113" s="58"/>
      <c r="H113" s="117" t="s">
        <v>9</v>
      </c>
      <c r="I113" s="117"/>
      <c r="J113" s="51"/>
      <c r="K113" s="65"/>
    </row>
    <row r="114" spans="2:11" ht="19.899999999999999" customHeight="1" thickBot="1" x14ac:dyDescent="0.3">
      <c r="B114" s="43"/>
      <c r="C114" s="58"/>
      <c r="D114" s="58"/>
      <c r="E114" s="58"/>
      <c r="F114" s="58"/>
      <c r="G114" s="58"/>
      <c r="J114" s="51"/>
      <c r="K114" s="3">
        <f>SUM(K110:K112)</f>
        <v>0</v>
      </c>
    </row>
    <row r="115" spans="2:11" ht="19.899999999999999" customHeight="1" thickBot="1" x14ac:dyDescent="0.3">
      <c r="B115" s="43"/>
      <c r="C115" s="58"/>
      <c r="D115" s="58"/>
      <c r="E115" s="58"/>
      <c r="F115" s="58"/>
      <c r="G115" s="58"/>
      <c r="J115" s="51"/>
      <c r="K115" s="1"/>
    </row>
    <row r="116" spans="2:11" ht="19.899999999999999" customHeight="1" thickBot="1" x14ac:dyDescent="0.3">
      <c r="E116" s="75"/>
      <c r="F116" s="76"/>
      <c r="G116" s="69"/>
      <c r="H116" s="77" t="s">
        <v>34</v>
      </c>
      <c r="K116" s="6">
        <f>SUM(K114)</f>
        <v>0</v>
      </c>
    </row>
    <row r="117" spans="2:11" ht="16.5" thickBot="1" x14ac:dyDescent="0.3"/>
    <row r="118" spans="2:11" ht="19.899999999999999" customHeight="1" thickBot="1" x14ac:dyDescent="0.3">
      <c r="E118" s="78"/>
      <c r="F118" s="79"/>
      <c r="G118" s="77" t="s">
        <v>35</v>
      </c>
      <c r="K118" s="7">
        <f>SUM(K105+K64)</f>
        <v>0</v>
      </c>
    </row>
    <row r="119" spans="2:11" ht="12.6" customHeight="1" x14ac:dyDescent="0.25">
      <c r="K119" s="80"/>
    </row>
    <row r="120" spans="2:11" ht="20.100000000000001" customHeight="1" x14ac:dyDescent="0.25">
      <c r="K120" s="80"/>
    </row>
    <row r="121" spans="2:11" ht="20.100000000000001" customHeight="1" x14ac:dyDescent="0.25">
      <c r="K121" s="80"/>
    </row>
    <row r="122" spans="2:11" ht="20.100000000000001" customHeight="1" x14ac:dyDescent="0.25">
      <c r="K122" s="80"/>
    </row>
    <row r="123" spans="2:11" ht="20.100000000000001" customHeight="1" x14ac:dyDescent="0.25">
      <c r="K123" s="80"/>
    </row>
    <row r="124" spans="2:11" ht="20.100000000000001" customHeight="1" x14ac:dyDescent="0.25">
      <c r="K124" s="80"/>
    </row>
    <row r="125" spans="2:11" ht="20.100000000000001" customHeight="1" x14ac:dyDescent="0.25">
      <c r="K125" s="80"/>
    </row>
    <row r="126" spans="2:11" ht="20.100000000000001" customHeight="1" x14ac:dyDescent="0.25">
      <c r="K126" s="80"/>
    </row>
    <row r="127" spans="2:11" ht="20.100000000000001" customHeight="1" x14ac:dyDescent="0.25">
      <c r="K127" s="80"/>
    </row>
    <row r="128" spans="2:11" ht="20.100000000000001" customHeight="1" x14ac:dyDescent="0.25">
      <c r="K128" s="80"/>
    </row>
    <row r="129" spans="1:11" ht="59.45" customHeight="1" x14ac:dyDescent="0.25">
      <c r="A129" s="116" t="s">
        <v>49</v>
      </c>
      <c r="B129" s="116"/>
      <c r="C129" s="116"/>
      <c r="D129" s="116"/>
      <c r="E129" s="116"/>
      <c r="F129" s="116"/>
      <c r="G129" s="116"/>
      <c r="H129" s="14"/>
      <c r="I129" s="14"/>
      <c r="J129" s="14"/>
      <c r="K129" s="15" t="s">
        <v>47</v>
      </c>
    </row>
    <row r="130" spans="1:11" ht="20.100000000000001" customHeight="1" thickBot="1" x14ac:dyDescent="0.3">
      <c r="K130" s="80"/>
    </row>
    <row r="131" spans="1:11" ht="19.899999999999999" customHeight="1" x14ac:dyDescent="0.25">
      <c r="B131" s="81" t="s">
        <v>36</v>
      </c>
      <c r="C131" s="82"/>
      <c r="D131" s="82"/>
      <c r="E131" s="82"/>
      <c r="F131" s="83"/>
      <c r="G131" s="84"/>
      <c r="H131" s="84"/>
      <c r="I131" s="85"/>
      <c r="J131" s="86"/>
      <c r="K131" s="87"/>
    </row>
    <row r="132" spans="1:11" ht="13.15" customHeight="1" x14ac:dyDescent="0.25">
      <c r="B132" s="88"/>
      <c r="C132" s="89"/>
      <c r="D132" s="89"/>
      <c r="E132" s="89"/>
      <c r="F132" s="90"/>
      <c r="G132" s="58"/>
      <c r="H132" s="58"/>
      <c r="I132" s="91"/>
      <c r="J132" s="92"/>
      <c r="K132" s="2"/>
    </row>
    <row r="133" spans="1:11" ht="19.899999999999999" customHeight="1" x14ac:dyDescent="0.25">
      <c r="B133" s="93" t="s">
        <v>37</v>
      </c>
      <c r="C133" s="89"/>
      <c r="D133" s="89"/>
      <c r="E133" s="89"/>
      <c r="F133" s="90"/>
      <c r="G133" s="58"/>
      <c r="H133" s="58"/>
      <c r="I133" s="94"/>
      <c r="J133" s="92"/>
      <c r="K133" s="95" t="s">
        <v>4</v>
      </c>
    </row>
    <row r="134" spans="1:11" ht="19.899999999999999" customHeight="1" x14ac:dyDescent="0.25">
      <c r="B134" s="93" t="s">
        <v>38</v>
      </c>
      <c r="C134" s="89"/>
      <c r="D134" s="89"/>
      <c r="E134" s="89"/>
      <c r="F134" s="90"/>
      <c r="G134" s="58"/>
      <c r="H134" s="58"/>
      <c r="I134" s="91"/>
      <c r="J134" s="92"/>
      <c r="K134" s="8">
        <f>K18</f>
        <v>0</v>
      </c>
    </row>
    <row r="135" spans="1:11" ht="19.899999999999999" customHeight="1" x14ac:dyDescent="0.25">
      <c r="B135" s="93"/>
      <c r="C135" s="89"/>
      <c r="D135" s="89"/>
      <c r="E135" s="89"/>
      <c r="F135" s="90"/>
      <c r="G135" s="58"/>
      <c r="H135" s="58"/>
      <c r="I135" s="91"/>
      <c r="J135" s="92"/>
      <c r="K135" s="2"/>
    </row>
    <row r="136" spans="1:11" s="101" customFormat="1" ht="19.899999999999999" customHeight="1" x14ac:dyDescent="0.25">
      <c r="A136" s="96"/>
      <c r="B136" s="97" t="s">
        <v>39</v>
      </c>
      <c r="C136" s="98"/>
      <c r="D136" s="98"/>
      <c r="E136" s="98"/>
      <c r="F136" s="98"/>
      <c r="G136" s="99"/>
      <c r="H136" s="99"/>
      <c r="I136" s="94"/>
      <c r="J136" s="100"/>
      <c r="K136" s="95" t="s">
        <v>4</v>
      </c>
    </row>
    <row r="137" spans="1:11" ht="19.899999999999999" customHeight="1" x14ac:dyDescent="0.25">
      <c r="B137" s="102" t="s">
        <v>44</v>
      </c>
      <c r="C137" s="103"/>
      <c r="D137" s="90"/>
      <c r="E137" s="90"/>
      <c r="F137" s="90"/>
      <c r="G137" s="58"/>
      <c r="H137" s="58"/>
      <c r="I137" s="104"/>
      <c r="J137" s="105"/>
      <c r="K137" s="9">
        <f>K64</f>
        <v>0</v>
      </c>
    </row>
    <row r="138" spans="1:11" ht="19.899999999999999" customHeight="1" x14ac:dyDescent="0.25">
      <c r="B138" s="106" t="s">
        <v>40</v>
      </c>
      <c r="C138" s="43"/>
      <c r="D138" s="58"/>
      <c r="E138" s="58"/>
      <c r="F138" s="58"/>
      <c r="G138" s="58"/>
      <c r="H138" s="58"/>
      <c r="I138" s="104"/>
      <c r="J138" s="105"/>
      <c r="K138" s="9">
        <f>K105</f>
        <v>0</v>
      </c>
    </row>
    <row r="139" spans="1:11" ht="19.899999999999999" customHeight="1" x14ac:dyDescent="0.25">
      <c r="B139" s="106" t="s">
        <v>55</v>
      </c>
      <c r="C139" s="43"/>
      <c r="D139" s="58"/>
      <c r="E139" s="58"/>
      <c r="F139" s="58"/>
      <c r="G139" s="58"/>
      <c r="H139" s="58"/>
      <c r="I139" s="104"/>
      <c r="J139" s="105"/>
      <c r="K139" s="9">
        <f>K20+K21</f>
        <v>0</v>
      </c>
    </row>
    <row r="140" spans="1:11" ht="19.899999999999999" customHeight="1" thickBot="1" x14ac:dyDescent="0.3">
      <c r="B140" s="106" t="s">
        <v>41</v>
      </c>
      <c r="C140" s="43"/>
      <c r="D140" s="58"/>
      <c r="E140" s="58"/>
      <c r="F140" s="58"/>
      <c r="G140" s="58"/>
      <c r="H140" s="58"/>
      <c r="I140" s="104"/>
      <c r="J140" s="107"/>
      <c r="K140" s="10">
        <f>K116</f>
        <v>0</v>
      </c>
    </row>
    <row r="141" spans="1:11" ht="16.5" thickTop="1" x14ac:dyDescent="0.25">
      <c r="B141" s="106" t="s">
        <v>38</v>
      </c>
      <c r="C141" s="43"/>
      <c r="D141" s="58"/>
      <c r="E141" s="58"/>
      <c r="F141" s="58"/>
      <c r="G141" s="58"/>
      <c r="H141" s="58"/>
      <c r="I141" s="104"/>
      <c r="J141" s="107"/>
      <c r="K141" s="11">
        <f>SUM(K137:K140)</f>
        <v>0</v>
      </c>
    </row>
    <row r="142" spans="1:11" ht="19.899999999999999" customHeight="1" thickBot="1" x14ac:dyDescent="0.3">
      <c r="B142" s="108"/>
      <c r="C142" s="109"/>
      <c r="D142" s="109"/>
      <c r="E142" s="109"/>
      <c r="F142" s="109"/>
      <c r="G142" s="109"/>
      <c r="H142" s="109"/>
      <c r="I142" s="110"/>
      <c r="J142" s="111"/>
      <c r="K142" s="112"/>
    </row>
    <row r="143" spans="1:11" ht="16.5" thickBot="1" x14ac:dyDescent="0.3"/>
    <row r="144" spans="1:11" ht="32.450000000000003" customHeight="1" thickBot="1" x14ac:dyDescent="0.3">
      <c r="E144" s="113" t="s">
        <v>42</v>
      </c>
      <c r="F144" s="76"/>
      <c r="G144" s="75"/>
      <c r="H144" s="113"/>
      <c r="I144" s="113"/>
      <c r="J144" s="113"/>
      <c r="K144" s="12">
        <f>SUM(K134-K141)</f>
        <v>0</v>
      </c>
    </row>
    <row r="145" spans="1:11" ht="16.5" thickBot="1" x14ac:dyDescent="0.3"/>
    <row r="146" spans="1:11" s="26" customFormat="1" ht="20.100000000000001" customHeight="1" thickBot="1" x14ac:dyDescent="0.35">
      <c r="A146" s="122" t="s">
        <v>45</v>
      </c>
      <c r="B146" s="122"/>
      <c r="C146" s="122"/>
      <c r="D146" s="122"/>
      <c r="E146" s="122"/>
      <c r="F146" s="122"/>
      <c r="G146" s="24"/>
      <c r="H146" s="24"/>
      <c r="I146" s="25"/>
      <c r="K146" s="13">
        <f>K7+K144</f>
        <v>0</v>
      </c>
    </row>
    <row r="148" spans="1:11" s="41" customFormat="1" ht="18.75" x14ac:dyDescent="0.3">
      <c r="A148" s="121" t="s">
        <v>50</v>
      </c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</row>
    <row r="149" spans="1:11" ht="18.75" x14ac:dyDescent="0.3">
      <c r="A149" s="121" t="s">
        <v>51</v>
      </c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</row>
  </sheetData>
  <sheetProtection algorithmName="SHA-512" hashValue="VMs9I0p2z/OxaPSlsRvlDOWLb1NBKeh+u8t9gDHsNeIopudD9r6kgPdU39gww+OvY5HIfbsR86Nuy8mkDyMRYw==" saltValue="AA8wdu30NNomOu425OjTEw==" spinCount="100000" sheet="1" objects="1" scenarios="1"/>
  <mergeCells count="23">
    <mergeCell ref="A65:G65"/>
    <mergeCell ref="A97:G97"/>
    <mergeCell ref="A129:G129"/>
    <mergeCell ref="A149:K149"/>
    <mergeCell ref="H113:I113"/>
    <mergeCell ref="A146:F146"/>
    <mergeCell ref="A148:K148"/>
    <mergeCell ref="H73:I73"/>
    <mergeCell ref="H80:I80"/>
    <mergeCell ref="H87:I87"/>
    <mergeCell ref="H94:I94"/>
    <mergeCell ref="H102:I102"/>
    <mergeCell ref="A1:G1"/>
    <mergeCell ref="H45:I45"/>
    <mergeCell ref="H52:I52"/>
    <mergeCell ref="H59:I59"/>
    <mergeCell ref="D3:I3"/>
    <mergeCell ref="D4:I4"/>
    <mergeCell ref="D5:F5"/>
    <mergeCell ref="A7:F7"/>
    <mergeCell ref="A9:D9"/>
    <mergeCell ref="A33:G33"/>
    <mergeCell ref="D2:I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18" sqref="A18"/>
    </sheetView>
  </sheetViews>
  <sheetFormatPr defaultRowHeight="15" x14ac:dyDescent="0.25"/>
  <cols>
    <col min="2" max="2" width="12.42578125" customWidth="1"/>
    <col min="7" max="7" width="11.28515625" bestFit="1" customWidth="1"/>
  </cols>
  <sheetData>
    <row r="1" spans="1:9" ht="18.75" x14ac:dyDescent="0.3">
      <c r="A1" s="114" t="s">
        <v>52</v>
      </c>
      <c r="B1" s="114"/>
      <c r="C1" s="118">
        <f>'Detail Sheet'!D2</f>
        <v>0</v>
      </c>
      <c r="D1" s="118"/>
      <c r="E1" s="118"/>
      <c r="F1" s="118"/>
      <c r="I1" t="s">
        <v>54</v>
      </c>
    </row>
    <row r="2" spans="1:9" ht="18.75" x14ac:dyDescent="0.3">
      <c r="A2" s="114" t="s">
        <v>48</v>
      </c>
      <c r="B2" s="114"/>
      <c r="C2" s="118">
        <f>'Detail Sheet'!D3</f>
        <v>0</v>
      </c>
      <c r="D2" s="118"/>
      <c r="E2" s="118"/>
      <c r="F2" s="118"/>
      <c r="I2" t="s">
        <v>53</v>
      </c>
    </row>
    <row r="3" spans="1:9" ht="18.75" x14ac:dyDescent="0.3">
      <c r="A3" s="114" t="s">
        <v>0</v>
      </c>
      <c r="B3" s="114"/>
      <c r="C3" s="118">
        <f>'Detail Sheet'!D4</f>
        <v>0</v>
      </c>
      <c r="D3" s="118"/>
      <c r="E3" s="118"/>
      <c r="F3" s="118"/>
    </row>
    <row r="4" spans="1:9" ht="18.75" x14ac:dyDescent="0.3">
      <c r="A4" s="22" t="s">
        <v>1</v>
      </c>
      <c r="B4" s="22"/>
      <c r="C4" s="118">
        <f>'Detail Sheet'!D5</f>
        <v>0</v>
      </c>
      <c r="D4" s="118"/>
      <c r="E4" s="118"/>
      <c r="F4" s="114"/>
    </row>
    <row r="5" spans="1:9" ht="15.75" thickBot="1" x14ac:dyDescent="0.3"/>
    <row r="6" spans="1:9" ht="19.5" thickBot="1" x14ac:dyDescent="0.35">
      <c r="A6" s="115" t="s">
        <v>43</v>
      </c>
      <c r="B6" s="115"/>
      <c r="C6" s="115"/>
      <c r="D6" s="115"/>
      <c r="E6" s="115"/>
      <c r="F6" s="24"/>
      <c r="G6" s="27">
        <f>'Detail Sheet'!K7</f>
        <v>0</v>
      </c>
    </row>
    <row r="8" spans="1:9" ht="75" x14ac:dyDescent="0.25">
      <c r="A8" s="116" t="s">
        <v>49</v>
      </c>
      <c r="B8" s="124"/>
      <c r="C8" s="124"/>
      <c r="D8" s="124"/>
      <c r="E8" s="124"/>
      <c r="F8" s="124"/>
      <c r="G8" s="15" t="s">
        <v>47</v>
      </c>
    </row>
    <row r="9" spans="1:9" ht="16.5" thickBot="1" x14ac:dyDescent="0.3">
      <c r="A9" s="49"/>
      <c r="B9" s="49"/>
      <c r="C9" s="49"/>
      <c r="D9" s="49"/>
      <c r="E9" s="49"/>
      <c r="F9" s="49"/>
      <c r="G9" s="80"/>
    </row>
    <row r="10" spans="1:9" ht="15.75" x14ac:dyDescent="0.25">
      <c r="A10" s="81" t="s">
        <v>36</v>
      </c>
      <c r="B10" s="82"/>
      <c r="C10" s="82"/>
      <c r="D10" s="82"/>
      <c r="E10" s="83"/>
      <c r="F10" s="84"/>
      <c r="G10" s="87"/>
    </row>
    <row r="11" spans="1:9" ht="15.75" x14ac:dyDescent="0.25">
      <c r="A11" s="88"/>
      <c r="B11" s="89"/>
      <c r="C11" s="89"/>
      <c r="D11" s="89"/>
      <c r="E11" s="90"/>
      <c r="F11" s="58"/>
      <c r="G11" s="2"/>
    </row>
    <row r="12" spans="1:9" ht="15.75" x14ac:dyDescent="0.25">
      <c r="A12" s="93" t="s">
        <v>37</v>
      </c>
      <c r="B12" s="89"/>
      <c r="C12" s="89"/>
      <c r="D12" s="89"/>
      <c r="E12" s="90"/>
      <c r="F12" s="58"/>
      <c r="G12" s="95" t="s">
        <v>4</v>
      </c>
    </row>
    <row r="13" spans="1:9" ht="15.75" x14ac:dyDescent="0.25">
      <c r="A13" s="93" t="s">
        <v>38</v>
      </c>
      <c r="B13" s="89"/>
      <c r="C13" s="89"/>
      <c r="D13" s="89"/>
      <c r="E13" s="90"/>
      <c r="F13" s="58"/>
      <c r="G13" s="8">
        <f>'Detail Sheet'!K134</f>
        <v>0</v>
      </c>
    </row>
    <row r="14" spans="1:9" ht="15.75" x14ac:dyDescent="0.25">
      <c r="A14" s="93"/>
      <c r="B14" s="89"/>
      <c r="C14" s="89"/>
      <c r="D14" s="89"/>
      <c r="E14" s="90"/>
      <c r="F14" s="58"/>
      <c r="G14" s="2"/>
    </row>
    <row r="15" spans="1:9" ht="15.75" x14ac:dyDescent="0.25">
      <c r="A15" s="97" t="s">
        <v>39</v>
      </c>
      <c r="B15" s="98"/>
      <c r="C15" s="98"/>
      <c r="D15" s="98"/>
      <c r="E15" s="98"/>
      <c r="F15" s="99"/>
      <c r="G15" s="95" t="s">
        <v>4</v>
      </c>
    </row>
    <row r="16" spans="1:9" ht="15.75" x14ac:dyDescent="0.25">
      <c r="A16" s="102" t="s">
        <v>44</v>
      </c>
      <c r="B16" s="103"/>
      <c r="C16" s="90"/>
      <c r="D16" s="90"/>
      <c r="E16" s="90"/>
      <c r="F16" s="58"/>
      <c r="G16" s="9">
        <f>'Detail Sheet'!K137</f>
        <v>0</v>
      </c>
    </row>
    <row r="17" spans="1:7" ht="15.75" x14ac:dyDescent="0.25">
      <c r="A17" s="106" t="s">
        <v>40</v>
      </c>
      <c r="B17" s="43"/>
      <c r="C17" s="58"/>
      <c r="D17" s="58"/>
      <c r="E17" s="58"/>
      <c r="F17" s="58"/>
      <c r="G17" s="9">
        <f>'Detail Sheet'!K138</f>
        <v>0</v>
      </c>
    </row>
    <row r="18" spans="1:7" ht="15.75" x14ac:dyDescent="0.25">
      <c r="A18" s="106" t="s">
        <v>55</v>
      </c>
      <c r="B18" s="43"/>
      <c r="C18" s="58"/>
      <c r="D18" s="58"/>
      <c r="E18" s="58"/>
      <c r="F18" s="58"/>
      <c r="G18" s="9">
        <f>'Detail Sheet'!K139</f>
        <v>0</v>
      </c>
    </row>
    <row r="19" spans="1:7" ht="16.5" thickBot="1" x14ac:dyDescent="0.3">
      <c r="A19" s="106" t="s">
        <v>41</v>
      </c>
      <c r="B19" s="43"/>
      <c r="C19" s="58"/>
      <c r="D19" s="58"/>
      <c r="E19" s="58"/>
      <c r="F19" s="58"/>
      <c r="G19" s="10">
        <f>'Detail Sheet'!K140</f>
        <v>0</v>
      </c>
    </row>
    <row r="20" spans="1:7" ht="16.5" thickTop="1" x14ac:dyDescent="0.25">
      <c r="A20" s="106" t="s">
        <v>38</v>
      </c>
      <c r="B20" s="43"/>
      <c r="C20" s="58"/>
      <c r="D20" s="58"/>
      <c r="E20" s="58"/>
      <c r="F20" s="58"/>
      <c r="G20" s="11">
        <f>SUM(G16:G19)</f>
        <v>0</v>
      </c>
    </row>
    <row r="21" spans="1:7" ht="16.5" thickBot="1" x14ac:dyDescent="0.3">
      <c r="A21" s="108"/>
      <c r="B21" s="109"/>
      <c r="C21" s="109"/>
      <c r="D21" s="109"/>
      <c r="E21" s="109"/>
      <c r="F21" s="109"/>
      <c r="G21" s="112"/>
    </row>
    <row r="22" spans="1:7" ht="16.5" thickBot="1" x14ac:dyDescent="0.3">
      <c r="A22" s="49"/>
      <c r="B22" s="49"/>
      <c r="C22" s="49"/>
      <c r="D22" s="49"/>
      <c r="E22" s="49"/>
      <c r="F22" s="49"/>
      <c r="G22" s="52"/>
    </row>
    <row r="23" spans="1:7" ht="19.5" thickBot="1" x14ac:dyDescent="0.3">
      <c r="A23" s="49"/>
      <c r="B23" s="49"/>
      <c r="C23" s="49"/>
      <c r="D23" s="113" t="s">
        <v>42</v>
      </c>
      <c r="E23" s="76"/>
      <c r="F23" s="75"/>
      <c r="G23" s="12">
        <f>G13-G20</f>
        <v>0</v>
      </c>
    </row>
    <row r="24" spans="1:7" ht="16.5" thickBot="1" x14ac:dyDescent="0.3">
      <c r="A24" s="49"/>
      <c r="B24" s="49"/>
      <c r="C24" s="49"/>
      <c r="D24" s="49"/>
      <c r="E24" s="49"/>
      <c r="F24" s="49"/>
      <c r="G24" s="52"/>
    </row>
    <row r="25" spans="1:7" ht="19.5" thickBot="1" x14ac:dyDescent="0.35">
      <c r="A25" s="122" t="s">
        <v>45</v>
      </c>
      <c r="B25" s="123"/>
      <c r="C25" s="123"/>
      <c r="D25" s="123"/>
      <c r="E25" s="123"/>
      <c r="F25" s="123"/>
      <c r="G25" s="13">
        <f>'Detail Sheet'!K146</f>
        <v>0</v>
      </c>
    </row>
  </sheetData>
  <mergeCells count="6">
    <mergeCell ref="C1:F1"/>
    <mergeCell ref="C2:F2"/>
    <mergeCell ref="C3:F3"/>
    <mergeCell ref="C4:E4"/>
    <mergeCell ref="A25:F25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 Sheet</vt:lpstr>
      <vt:lpstr>Summary</vt:lpstr>
    </vt:vector>
  </TitlesOfParts>
  <Company>SUNY Cobleskill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Cobleskill</dc:creator>
  <cp:lastModifiedBy>SUNY Cobleskill</cp:lastModifiedBy>
  <cp:lastPrinted>2019-03-01T19:02:19Z</cp:lastPrinted>
  <dcterms:created xsi:type="dcterms:W3CDTF">2019-02-26T22:41:23Z</dcterms:created>
  <dcterms:modified xsi:type="dcterms:W3CDTF">2019-03-07T15:36:09Z</dcterms:modified>
</cp:coreProperties>
</file>